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ATA\My Documents\DRPC 2009 onwards\Finance\Monthly DRPC Finance Reports 2019-20\July mtg\"/>
    </mc:Choice>
  </mc:AlternateContent>
  <bookViews>
    <workbookView xWindow="0" yWindow="0" windowWidth="15345" windowHeight="4635" tabRatio="441" activeTab="1"/>
  </bookViews>
  <sheets>
    <sheet name="Payments &amp; Receipts" sheetId="1" r:id="rId1"/>
    <sheet name="YTD Summary" sheetId="2" r:id="rId2"/>
  </sheets>
  <definedNames>
    <definedName name="Excel_BuiltIn_Print_Area" localSheetId="1">'YTD Summary'!$A$1:$M$43</definedName>
    <definedName name="Excel_BuiltIn_Print_Area_1">#REF!</definedName>
    <definedName name="Excel_BuiltIn_Print_Area_1_1">'YTD Summary'!$A$1:$F$43</definedName>
    <definedName name="Excel_BuiltIn_Print_Area_1_1_1">'YTD Summary'!$A$1:$F$43</definedName>
    <definedName name="Excel_BuiltIn_Print_Area_1_1_1_1">'YTD Summary'!$A$1:$F$42</definedName>
    <definedName name="_xlnm.Print_Area" localSheetId="1">'YTD Summary'!$A$1:$M$46</definedName>
  </definedNames>
  <calcPr calcId="152511"/>
</workbook>
</file>

<file path=xl/calcChain.xml><?xml version="1.0" encoding="utf-8"?>
<calcChain xmlns="http://schemas.openxmlformats.org/spreadsheetml/2006/main">
  <c r="F40" i="1" l="1"/>
  <c r="H40" i="1"/>
  <c r="G40" i="1"/>
  <c r="F21" i="1"/>
  <c r="G21" i="1"/>
  <c r="H21" i="1"/>
  <c r="E28" i="1"/>
</calcChain>
</file>

<file path=xl/sharedStrings.xml><?xml version="1.0" encoding="utf-8"?>
<sst xmlns="http://schemas.openxmlformats.org/spreadsheetml/2006/main" count="116" uniqueCount="98">
  <si>
    <t>DICKLEBURGH &amp; RUSHALL PARISH COUNCIL  -  PAYMENTS  &amp; RECEIPTS REPORT</t>
  </si>
  <si>
    <t>PAYMENTS SINCE LAST MEETING:</t>
  </si>
  <si>
    <t>Date</t>
  </si>
  <si>
    <t>Payable to</t>
  </si>
  <si>
    <t>Reason</t>
  </si>
  <si>
    <t>Voucher No.</t>
  </si>
  <si>
    <t>Cheque No.</t>
  </si>
  <si>
    <t>Amount (incl. VAT)</t>
  </si>
  <si>
    <t>VAT</t>
  </si>
  <si>
    <t>Amount (excl. VAT)</t>
  </si>
  <si>
    <t>Ann Baker</t>
  </si>
  <si>
    <t>Jonathon Leeder</t>
  </si>
  <si>
    <t>RECEIPTS SINCE LAST MEETING:</t>
  </si>
  <si>
    <t>From</t>
  </si>
  <si>
    <t>Amount</t>
  </si>
  <si>
    <t>PAYMENTS TO BE MADE THIS MEETING (known to date):</t>
  </si>
  <si>
    <t>DICKLEBURGH &amp; RUSHALL PARISH COUNCIL  -  YTD &amp; EA  -  YEAR 2017 - 18</t>
  </si>
  <si>
    <t>Period to</t>
  </si>
  <si>
    <t>Month</t>
  </si>
  <si>
    <t>2017/18 Actual</t>
  </si>
  <si>
    <t>Item</t>
  </si>
  <si>
    <t>2018/19 Budget</t>
  </si>
  <si>
    <t>YTD Budget</t>
  </si>
  <si>
    <t>YTD   Actual</t>
  </si>
  <si>
    <t>YTD  Variance</t>
  </si>
  <si>
    <t>EA</t>
  </si>
  <si>
    <t>EA  Variance</t>
  </si>
  <si>
    <t>NOTES</t>
  </si>
  <si>
    <t>EA Adjust-ments</t>
  </si>
  <si>
    <t>RECEIPTS</t>
  </si>
  <si>
    <t>Precept &amp; Support Grant</t>
  </si>
  <si>
    <t>Bank Interest</t>
  </si>
  <si>
    <t>St Clements dividends</t>
  </si>
  <si>
    <t>Allotment Rents</t>
  </si>
  <si>
    <t>Playing Field lettings</t>
  </si>
  <si>
    <t>Rectory Rd property</t>
  </si>
  <si>
    <t>Grants incl CIL payments</t>
  </si>
  <si>
    <t>Recycling incentive</t>
  </si>
  <si>
    <t>Other</t>
  </si>
  <si>
    <t>TOTAL RECEIPTS</t>
  </si>
  <si>
    <t xml:space="preserve"> </t>
  </si>
  <si>
    <t>PAYMENTS</t>
  </si>
  <si>
    <t>General Administration</t>
  </si>
  <si>
    <t>Salary</t>
  </si>
  <si>
    <t>Insurance</t>
  </si>
  <si>
    <t>Audit/Accounts</t>
  </si>
  <si>
    <t>Equipment &amp; Training</t>
  </si>
  <si>
    <t>Grants (GPC or s137)</t>
  </si>
  <si>
    <t>Grants (s142, s144, s214, s222)</t>
  </si>
  <si>
    <t>Grants (Youth work s19)</t>
  </si>
  <si>
    <t>Grants (PCC's – s215) &amp; misc.</t>
  </si>
  <si>
    <t>Grants (Vil. Hall, School – s133)</t>
  </si>
  <si>
    <t>Playing field &amp; grounds mtce.</t>
  </si>
  <si>
    <t>Allotments</t>
  </si>
  <si>
    <t>Street Lights</t>
  </si>
  <si>
    <t>Property (Village Hall)</t>
  </si>
  <si>
    <t>Common Land incl St Clements</t>
  </si>
  <si>
    <t>Property (Shop, Bowl Green etc.)</t>
  </si>
  <si>
    <t>Playing Field projects</t>
  </si>
  <si>
    <t>Other projects</t>
  </si>
  <si>
    <t>Other miscellaneous/ contingency</t>
  </si>
  <si>
    <t>TOTAL PAYMENTS</t>
  </si>
  <si>
    <t>RECEIPTS less PAY'S.</t>
  </si>
  <si>
    <t>RESERVES</t>
  </si>
  <si>
    <t>2018/19 Actual</t>
  </si>
  <si>
    <t>Street light repairs</t>
  </si>
  <si>
    <t>Streetlight electricity</t>
  </si>
  <si>
    <t>Pay and Expenses</t>
  </si>
  <si>
    <t>Excite Solutions</t>
  </si>
  <si>
    <t>Grass cutting</t>
  </si>
  <si>
    <t>Robin Hood energy</t>
  </si>
  <si>
    <t>Biffa waste</t>
  </si>
  <si>
    <t>waste collection</t>
  </si>
  <si>
    <t>T T Jones Electrical</t>
  </si>
  <si>
    <t>Norfolk Parish training and support</t>
  </si>
  <si>
    <t>Subscription</t>
  </si>
  <si>
    <t>W C Patterson</t>
  </si>
  <si>
    <t>Grass cutting and footpath maintenance</t>
  </si>
  <si>
    <t>N power</t>
  </si>
  <si>
    <t>Electricity at St Clements</t>
  </si>
  <si>
    <t>C Davy</t>
  </si>
  <si>
    <t>Expenses</t>
  </si>
  <si>
    <t>Information Commisioners Office</t>
  </si>
  <si>
    <t>Registration</t>
  </si>
  <si>
    <t>Salary and expenses</t>
  </si>
  <si>
    <t>Jonathan Leeder</t>
  </si>
  <si>
    <t>HMRC</t>
  </si>
  <si>
    <t>Tax and NI</t>
  </si>
  <si>
    <t>Eastern Play service</t>
  </si>
  <si>
    <t>works to cableway</t>
  </si>
  <si>
    <t>SNC payments</t>
  </si>
  <si>
    <t>Handy Home services</t>
  </si>
  <si>
    <t>Bowls club electrical works</t>
  </si>
  <si>
    <t>Wildcare Supplies</t>
  </si>
  <si>
    <t>Bat Monitoring devices</t>
  </si>
  <si>
    <t>St Benets Trust</t>
  </si>
  <si>
    <t>Grant to Dickleburgh school</t>
  </si>
  <si>
    <t>PROW mowing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</si>
</sst>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\£* #,##0.00_-;&quot;-£&quot;* #,##0.00_-;_-\£* \-??_-;_-@_-"/>
    <numFmt numFmtId="165" formatCode="\£#,##0.00"/>
    <numFmt numFmtId="166" formatCode="[$£-809]#,##0.00;[Red]\-[$£-809]#,##0.00"/>
    <numFmt numFmtId="167" formatCode="d\-mmm\-yy"/>
    <numFmt numFmtId="168" formatCode="\£#,##0"/>
    <numFmt numFmtId="169" formatCode="\£#,##0;[Red]&quot;-£&quot;#,##0"/>
    <numFmt numFmtId="170" formatCode="[$£-809]#,##0;[Red]\-[$£-809]#,##0"/>
    <numFmt numFmtId="171" formatCode="&quot;£&quot;#,##0.00"/>
  </numFmts>
  <fonts count="7" x14ac:knownFonts="1"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4">
    <xf numFmtId="0" fontId="0" fillId="0" borderId="0"/>
    <xf numFmtId="164" fontId="5" fillId="0" borderId="0" applyFill="0" applyBorder="0" applyAlignment="0" applyProtection="0"/>
    <xf numFmtId="0" fontId="4" fillId="0" borderId="0"/>
    <xf numFmtId="9" fontId="5" fillId="0" borderId="0" applyFill="0" applyBorder="0" applyAlignment="0" applyProtection="0"/>
  </cellStyleXfs>
  <cellXfs count="125">
    <xf numFmtId="0" fontId="0" fillId="0" borderId="0" xfId="0"/>
    <xf numFmtId="15" fontId="0" fillId="0" borderId="0" xfId="0" applyNumberFormat="1" applyFont="1" applyFill="1"/>
    <xf numFmtId="0" fontId="0" fillId="0" borderId="0" xfId="0" applyFont="1" applyFill="1"/>
    <xf numFmtId="4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15" fontId="1" fillId="0" borderId="0" xfId="0" applyNumberFormat="1" applyFont="1" applyFill="1"/>
    <xf numFmtId="15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165" fontId="0" fillId="0" borderId="0" xfId="1" applyNumberFormat="1" applyFont="1" applyFill="1" applyBorder="1" applyAlignment="1" applyProtection="1">
      <alignment horizontal="right"/>
    </xf>
    <xf numFmtId="166" fontId="0" fillId="0" borderId="0" xfId="0" applyNumberFormat="1" applyFont="1" applyFill="1"/>
    <xf numFmtId="0" fontId="0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0" fontId="0" fillId="0" borderId="0" xfId="1" applyNumberFormat="1" applyFont="1" applyFill="1" applyBorder="1" applyAlignment="1" applyProtection="1">
      <alignment horizontal="center"/>
    </xf>
    <xf numFmtId="0" fontId="0" fillId="0" borderId="0" xfId="1" applyNumberFormat="1" applyFont="1" applyFill="1" applyBorder="1" applyAlignment="1" applyProtection="1"/>
    <xf numFmtId="165" fontId="0" fillId="0" borderId="0" xfId="0" applyNumberFormat="1" applyFont="1" applyFill="1"/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166" fontId="0" fillId="0" borderId="0" xfId="0" applyNumberFormat="1" applyFont="1" applyFill="1" applyAlignment="1">
      <alignment horizontal="right" wrapText="1"/>
    </xf>
    <xf numFmtId="168" fontId="0" fillId="0" borderId="0" xfId="0" applyNumberFormat="1" applyFont="1" applyFill="1"/>
    <xf numFmtId="3" fontId="0" fillId="0" borderId="0" xfId="0" applyNumberFormat="1" applyFont="1" applyFill="1"/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167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/>
    </xf>
    <xf numFmtId="9" fontId="2" fillId="0" borderId="0" xfId="3" applyFont="1" applyFill="1" applyBorder="1" applyAlignment="1" applyProtection="1">
      <alignment horizontal="right" vertical="top"/>
    </xf>
    <xf numFmtId="0" fontId="0" fillId="0" borderId="0" xfId="0" applyNumberFormat="1" applyFont="1" applyFill="1" applyAlignment="1">
      <alignment horizontal="center" vertical="top"/>
    </xf>
    <xf numFmtId="168" fontId="0" fillId="0" borderId="0" xfId="0" applyNumberFormat="1" applyFont="1" applyFill="1" applyAlignment="1">
      <alignment vertical="top" wrapText="1"/>
    </xf>
    <xf numFmtId="167" fontId="0" fillId="0" borderId="0" xfId="0" applyNumberFormat="1" applyFont="1" applyFill="1" applyAlignment="1">
      <alignment horizontal="left" vertical="top" wrapText="1"/>
    </xf>
    <xf numFmtId="167" fontId="0" fillId="0" borderId="0" xfId="0" applyNumberFormat="1" applyFont="1" applyFill="1" applyAlignment="1">
      <alignment vertical="top" wrapText="1"/>
    </xf>
    <xf numFmtId="168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166" fontId="0" fillId="0" borderId="0" xfId="0" applyNumberFormat="1" applyFont="1" applyAlignment="1">
      <alignment vertical="top"/>
    </xf>
    <xf numFmtId="169" fontId="0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168" fontId="2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6" fontId="2" fillId="0" borderId="2" xfId="0" applyNumberFormat="1" applyFont="1" applyBorder="1" applyAlignment="1">
      <alignment horizontal="center" wrapText="1"/>
    </xf>
    <xf numFmtId="168" fontId="2" fillId="0" borderId="2" xfId="3" applyNumberFormat="1" applyFont="1" applyFill="1" applyBorder="1" applyAlignment="1" applyProtection="1">
      <alignment horizontal="center" wrapText="1"/>
    </xf>
    <xf numFmtId="169" fontId="0" fillId="0" borderId="0" xfId="0" applyNumberFormat="1" applyFont="1" applyBorder="1" applyAlignment="1">
      <alignment horizontal="left"/>
    </xf>
    <xf numFmtId="4" fontId="2" fillId="0" borderId="2" xfId="0" applyNumberFormat="1" applyFont="1" applyFill="1" applyBorder="1" applyAlignment="1">
      <alignment horizontal="center" wrapText="1"/>
    </xf>
    <xf numFmtId="9" fontId="2" fillId="0" borderId="2" xfId="3" applyFont="1" applyFill="1" applyBorder="1" applyAlignment="1" applyProtection="1">
      <alignment horizontal="center" wrapText="1"/>
    </xf>
    <xf numFmtId="0" fontId="2" fillId="0" borderId="2" xfId="0" applyFont="1" applyBorder="1" applyAlignment="1">
      <alignment horizontal="center" wrapText="1"/>
    </xf>
    <xf numFmtId="168" fontId="0" fillId="0" borderId="2" xfId="0" applyNumberFormat="1" applyFont="1" applyBorder="1" applyAlignment="1">
      <alignment horizontal="right" vertical="top"/>
    </xf>
    <xf numFmtId="168" fontId="2" fillId="0" borderId="2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 vertical="top"/>
    </xf>
    <xf numFmtId="166" fontId="0" fillId="0" borderId="2" xfId="0" applyNumberFormat="1" applyFont="1" applyBorder="1" applyAlignment="1">
      <alignment vertical="top"/>
    </xf>
    <xf numFmtId="168" fontId="0" fillId="0" borderId="2" xfId="0" applyNumberFormat="1" applyFont="1" applyBorder="1" applyAlignment="1">
      <alignment vertical="top"/>
    </xf>
    <xf numFmtId="4" fontId="0" fillId="0" borderId="2" xfId="0" applyNumberFormat="1" applyFont="1" applyFill="1" applyBorder="1" applyAlignment="1">
      <alignment vertical="top"/>
    </xf>
    <xf numFmtId="4" fontId="0" fillId="0" borderId="2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vertical="top"/>
    </xf>
    <xf numFmtId="170" fontId="0" fillId="0" borderId="2" xfId="0" applyNumberFormat="1" applyFont="1" applyFill="1" applyBorder="1" applyAlignment="1">
      <alignment vertical="top"/>
    </xf>
    <xf numFmtId="168" fontId="0" fillId="0" borderId="2" xfId="0" applyNumberFormat="1" applyFont="1" applyBorder="1" applyAlignment="1">
      <alignment horizontal="left" vertical="top"/>
    </xf>
    <xf numFmtId="168" fontId="0" fillId="0" borderId="2" xfId="0" applyNumberFormat="1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169" fontId="0" fillId="0" borderId="2" xfId="0" applyNumberFormat="1" applyFont="1" applyFill="1" applyBorder="1" applyAlignment="1">
      <alignment vertical="top"/>
    </xf>
    <xf numFmtId="168" fontId="0" fillId="0" borderId="2" xfId="0" applyNumberFormat="1" applyFill="1" applyBorder="1" applyAlignment="1">
      <alignment vertical="top"/>
    </xf>
    <xf numFmtId="169" fontId="0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vertical="top"/>
    </xf>
    <xf numFmtId="168" fontId="0" fillId="0" borderId="2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right" vertical="top"/>
    </xf>
    <xf numFmtId="168" fontId="0" fillId="0" borderId="2" xfId="0" applyNumberFormat="1" applyFont="1" applyFill="1" applyBorder="1" applyAlignment="1">
      <alignment horizontal="right" vertical="top"/>
    </xf>
    <xf numFmtId="169" fontId="0" fillId="0" borderId="2" xfId="0" applyNumberFormat="1" applyFont="1" applyBorder="1" applyAlignment="1">
      <alignment horizontal="right" vertical="top" wrapText="1"/>
    </xf>
    <xf numFmtId="168" fontId="2" fillId="0" borderId="2" xfId="0" applyNumberFormat="1" applyFont="1" applyBorder="1" applyAlignment="1">
      <alignment horizontal="right" vertical="top"/>
    </xf>
    <xf numFmtId="169" fontId="2" fillId="0" borderId="2" xfId="0" applyNumberFormat="1" applyFont="1" applyFill="1" applyBorder="1" applyAlignment="1">
      <alignment horizontal="right" vertical="top"/>
    </xf>
    <xf numFmtId="170" fontId="2" fillId="0" borderId="2" xfId="0" applyNumberFormat="1" applyFont="1" applyFill="1" applyBorder="1" applyAlignment="1">
      <alignment horizontal="right" vertical="top"/>
    </xf>
    <xf numFmtId="168" fontId="2" fillId="0" borderId="2" xfId="0" applyNumberFormat="1" applyFont="1" applyFill="1" applyBorder="1" applyAlignment="1">
      <alignment vertical="top"/>
    </xf>
    <xf numFmtId="168" fontId="2" fillId="0" borderId="2" xfId="0" applyNumberFormat="1" applyFont="1" applyFill="1" applyBorder="1" applyAlignment="1">
      <alignment horizontal="right" vertical="top"/>
    </xf>
    <xf numFmtId="168" fontId="0" fillId="0" borderId="0" xfId="0" applyNumberFormat="1" applyFont="1" applyBorder="1" applyAlignment="1">
      <alignment vertical="top"/>
    </xf>
    <xf numFmtId="0" fontId="1" fillId="0" borderId="0" xfId="0" applyFont="1" applyFill="1" applyAlignment="1">
      <alignment horizontal="center" vertical="top"/>
    </xf>
    <xf numFmtId="170" fontId="1" fillId="0" borderId="0" xfId="0" applyNumberFormat="1" applyFont="1" applyFill="1" applyAlignment="1">
      <alignment horizontal="center" vertical="top"/>
    </xf>
    <xf numFmtId="170" fontId="0" fillId="0" borderId="2" xfId="0" applyNumberFormat="1" applyFont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4" fontId="0" fillId="0" borderId="2" xfId="0" applyNumberFormat="1" applyFont="1" applyBorder="1" applyAlignment="1">
      <alignment horizontal="left" vertical="top" wrapText="1"/>
    </xf>
    <xf numFmtId="168" fontId="0" fillId="0" borderId="2" xfId="0" applyNumberFormat="1" applyFont="1" applyBorder="1" applyAlignment="1">
      <alignment horizontal="left" vertical="top" wrapText="1"/>
    </xf>
    <xf numFmtId="168" fontId="3" fillId="0" borderId="2" xfId="0" applyNumberFormat="1" applyFont="1" applyFill="1" applyBorder="1" applyAlignment="1">
      <alignment vertical="top"/>
    </xf>
    <xf numFmtId="169" fontId="0" fillId="0" borderId="2" xfId="0" applyNumberFormat="1" applyFont="1" applyBorder="1" applyAlignment="1">
      <alignment horizontal="left" vertical="top"/>
    </xf>
    <xf numFmtId="169" fontId="2" fillId="0" borderId="2" xfId="0" applyNumberFormat="1" applyFont="1" applyBorder="1" applyAlignment="1">
      <alignment vertical="top"/>
    </xf>
    <xf numFmtId="170" fontId="2" fillId="0" borderId="2" xfId="0" applyNumberFormat="1" applyFont="1" applyBorder="1" applyAlignment="1">
      <alignment vertical="top"/>
    </xf>
    <xf numFmtId="169" fontId="2" fillId="0" borderId="2" xfId="0" applyNumberFormat="1" applyFont="1" applyFill="1" applyBorder="1" applyAlignment="1">
      <alignment vertical="top"/>
    </xf>
    <xf numFmtId="4" fontId="0" fillId="0" borderId="0" xfId="0" applyNumberFormat="1" applyFont="1" applyBorder="1" applyAlignment="1">
      <alignment horizontal="right" vertical="top"/>
    </xf>
    <xf numFmtId="170" fontId="0" fillId="0" borderId="0" xfId="0" applyNumberFormat="1" applyFont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 vertical="top"/>
    </xf>
    <xf numFmtId="168" fontId="0" fillId="0" borderId="0" xfId="0" applyNumberFormat="1" applyFont="1" applyFill="1" applyAlignment="1">
      <alignment vertical="top"/>
    </xf>
    <xf numFmtId="169" fontId="2" fillId="0" borderId="2" xfId="0" applyNumberFormat="1" applyFont="1" applyBorder="1" applyAlignment="1">
      <alignment horizontal="right" vertical="top"/>
    </xf>
    <xf numFmtId="170" fontId="2" fillId="0" borderId="2" xfId="0" applyNumberFormat="1" applyFont="1" applyBorder="1" applyAlignment="1">
      <alignment horizontal="right" vertical="top"/>
    </xf>
    <xf numFmtId="169" fontId="2" fillId="0" borderId="0" xfId="0" applyNumberFormat="1" applyFont="1" applyBorder="1" applyAlignment="1">
      <alignment horizontal="right" vertical="top"/>
    </xf>
    <xf numFmtId="168" fontId="0" fillId="0" borderId="0" xfId="0" applyNumberFormat="1" applyAlignment="1">
      <alignment vertical="top"/>
    </xf>
    <xf numFmtId="169" fontId="0" fillId="0" borderId="0" xfId="0" applyNumberFormat="1" applyFont="1" applyBorder="1" applyAlignment="1">
      <alignment vertical="top"/>
    </xf>
    <xf numFmtId="0" fontId="0" fillId="0" borderId="0" xfId="0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9" fontId="0" fillId="0" borderId="0" xfId="0" applyNumberFormat="1" applyFont="1" applyFill="1" applyBorder="1" applyAlignment="1">
      <alignment vertical="center"/>
    </xf>
    <xf numFmtId="9" fontId="0" fillId="0" borderId="0" xfId="0" applyNumberFormat="1" applyFont="1" applyFill="1" applyAlignment="1">
      <alignment horizontal="right" vertical="center"/>
    </xf>
    <xf numFmtId="9" fontId="0" fillId="0" borderId="0" xfId="0" applyNumberFormat="1" applyFont="1" applyFill="1" applyAlignment="1">
      <alignment horizontal="center" wrapText="1"/>
    </xf>
    <xf numFmtId="9" fontId="0" fillId="0" borderId="0" xfId="0" applyNumberFormat="1" applyFont="1" applyFill="1" applyAlignment="1">
      <alignment vertical="center"/>
    </xf>
    <xf numFmtId="9" fontId="0" fillId="0" borderId="0" xfId="0" applyNumberFormat="1" applyFont="1" applyFill="1"/>
    <xf numFmtId="170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horizontal="right" vertical="center"/>
    </xf>
    <xf numFmtId="15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center" wrapText="1"/>
    </xf>
    <xf numFmtId="171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right" wrapText="1"/>
    </xf>
    <xf numFmtId="4" fontId="0" fillId="0" borderId="0" xfId="0" applyNumberFormat="1" applyFont="1" applyFill="1" applyAlignment="1">
      <alignment horizontal="right" wrapText="1"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15" fontId="6" fillId="0" borderId="0" xfId="0" applyNumberFormat="1" applyFont="1" applyFill="1"/>
    <xf numFmtId="15" fontId="0" fillId="0" borderId="0" xfId="0" applyNumberFormat="1" applyFont="1" applyFill="1" applyAlignment="1">
      <alignment horizontal="left" wrapText="1"/>
    </xf>
    <xf numFmtId="15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</cellXfs>
  <cellStyles count="4">
    <cellStyle name="Currency" xfId="1" builtinId="4"/>
    <cellStyle name="Excel Built-in Normal" xfId="2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0"/>
  <sheetViews>
    <sheetView zoomScale="80" zoomScaleNormal="80" workbookViewId="0">
      <selection activeCell="D18" sqref="D18"/>
    </sheetView>
  </sheetViews>
  <sheetFormatPr defaultColWidth="11.5703125" defaultRowHeight="12.75" x14ac:dyDescent="0.2"/>
  <cols>
    <col min="1" max="1" width="11" style="1" customWidth="1"/>
    <col min="2" max="2" width="31.85546875" style="2" customWidth="1"/>
    <col min="3" max="3" width="38" style="2" customWidth="1"/>
    <col min="4" max="5" width="11.28515625" style="3" customWidth="1"/>
    <col min="6" max="6" width="11.85546875" style="3" customWidth="1"/>
    <col min="7" max="8" width="11.85546875" style="2" customWidth="1"/>
    <col min="9" max="255" width="9" style="2" customWidth="1"/>
  </cols>
  <sheetData>
    <row r="1" spans="1:8" x14ac:dyDescent="0.2">
      <c r="A1" s="123" t="s">
        <v>0</v>
      </c>
      <c r="B1" s="123"/>
      <c r="C1" s="123"/>
      <c r="D1" s="123"/>
      <c r="E1" s="123"/>
      <c r="F1" s="123"/>
    </row>
    <row r="2" spans="1:8" x14ac:dyDescent="0.2">
      <c r="A2" s="4"/>
      <c r="B2" s="4"/>
      <c r="C2" s="4"/>
      <c r="D2" s="4"/>
      <c r="E2" s="4"/>
      <c r="F2" s="4"/>
    </row>
    <row r="3" spans="1:8" x14ac:dyDescent="0.2">
      <c r="A3" s="5" t="s">
        <v>1</v>
      </c>
    </row>
    <row r="4" spans="1:8" s="7" customFormat="1" ht="25.5" x14ac:dyDescent="0.2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8" t="s">
        <v>9</v>
      </c>
    </row>
    <row r="5" spans="1:8" s="7" customFormat="1" x14ac:dyDescent="0.2">
      <c r="A5" s="118"/>
      <c r="B5" s="6"/>
      <c r="F5" s="116"/>
      <c r="G5" s="114"/>
      <c r="H5" s="114"/>
    </row>
    <row r="6" spans="1:8" s="7" customFormat="1" x14ac:dyDescent="0.2">
      <c r="A6" s="118">
        <v>43626</v>
      </c>
      <c r="B6" s="119" t="s">
        <v>73</v>
      </c>
      <c r="C6" s="23" t="s">
        <v>65</v>
      </c>
      <c r="D6" s="7">
        <v>24</v>
      </c>
      <c r="F6" s="116">
        <v>37.86</v>
      </c>
      <c r="G6" s="114">
        <v>6.31</v>
      </c>
      <c r="H6" s="114">
        <v>31.55</v>
      </c>
    </row>
    <row r="7" spans="1:8" s="7" customFormat="1" x14ac:dyDescent="0.2">
      <c r="A7" s="118">
        <v>43626</v>
      </c>
      <c r="B7" s="119" t="s">
        <v>68</v>
      </c>
      <c r="C7" s="23" t="s">
        <v>69</v>
      </c>
      <c r="D7" s="7">
        <v>25</v>
      </c>
      <c r="F7" s="116">
        <v>188.4</v>
      </c>
      <c r="G7" s="114">
        <v>31.4</v>
      </c>
      <c r="H7" s="114">
        <v>157</v>
      </c>
    </row>
    <row r="8" spans="1:8" s="7" customFormat="1" x14ac:dyDescent="0.2">
      <c r="A8" s="118">
        <v>43626</v>
      </c>
      <c r="B8" s="119" t="s">
        <v>74</v>
      </c>
      <c r="C8" s="23" t="s">
        <v>75</v>
      </c>
      <c r="D8" s="7">
        <v>26</v>
      </c>
      <c r="F8" s="116">
        <v>199.5</v>
      </c>
      <c r="G8" s="114"/>
      <c r="H8" s="114">
        <v>199.5</v>
      </c>
    </row>
    <row r="9" spans="1:8" s="7" customFormat="1" x14ac:dyDescent="0.2">
      <c r="A9" s="118">
        <v>43626</v>
      </c>
      <c r="B9" s="119" t="s">
        <v>76</v>
      </c>
      <c r="C9" s="23" t="s">
        <v>77</v>
      </c>
      <c r="D9" s="7">
        <v>27</v>
      </c>
      <c r="F9" s="116">
        <v>1170</v>
      </c>
      <c r="G9" s="114">
        <v>195</v>
      </c>
      <c r="H9" s="114">
        <v>975</v>
      </c>
    </row>
    <row r="10" spans="1:8" s="7" customFormat="1" x14ac:dyDescent="0.2">
      <c r="A10" s="118">
        <v>43626</v>
      </c>
      <c r="B10" s="119" t="s">
        <v>71</v>
      </c>
      <c r="C10" s="23" t="s">
        <v>72</v>
      </c>
      <c r="D10" s="7">
        <v>28</v>
      </c>
      <c r="F10" s="116">
        <v>86.16</v>
      </c>
      <c r="G10" s="114">
        <v>14.36</v>
      </c>
      <c r="H10" s="114">
        <v>71.8</v>
      </c>
    </row>
    <row r="11" spans="1:8" s="7" customFormat="1" x14ac:dyDescent="0.2">
      <c r="A11" s="118">
        <v>43647</v>
      </c>
      <c r="B11" s="119" t="s">
        <v>78</v>
      </c>
      <c r="C11" s="23" t="s">
        <v>79</v>
      </c>
      <c r="D11" s="7">
        <v>29</v>
      </c>
      <c r="F11" s="116">
        <v>16.93</v>
      </c>
      <c r="G11" s="114">
        <v>0.81</v>
      </c>
      <c r="H11" s="114">
        <v>16.12</v>
      </c>
    </row>
    <row r="12" spans="1:8" s="7" customFormat="1" x14ac:dyDescent="0.2">
      <c r="A12" s="118">
        <v>43637</v>
      </c>
      <c r="B12" s="119" t="s">
        <v>70</v>
      </c>
      <c r="C12" s="23" t="s">
        <v>66</v>
      </c>
      <c r="D12" s="7">
        <v>30</v>
      </c>
      <c r="F12" s="116">
        <v>19.509999999999998</v>
      </c>
      <c r="G12" s="114">
        <v>0.93</v>
      </c>
      <c r="H12" s="114">
        <v>18.579999999999998</v>
      </c>
    </row>
    <row r="13" spans="1:8" s="7" customFormat="1" x14ac:dyDescent="0.2">
      <c r="A13" s="118">
        <v>43637</v>
      </c>
      <c r="B13" s="119" t="s">
        <v>70</v>
      </c>
      <c r="C13" s="23" t="s">
        <v>66</v>
      </c>
      <c r="D13" s="7">
        <v>31</v>
      </c>
      <c r="F13" s="116">
        <v>51.879999999999995</v>
      </c>
      <c r="G13" s="114">
        <v>2.4700000000000002</v>
      </c>
      <c r="H13" s="114">
        <v>49.41</v>
      </c>
    </row>
    <row r="14" spans="1:8" s="7" customFormat="1" x14ac:dyDescent="0.2">
      <c r="A14" s="118">
        <v>43626</v>
      </c>
      <c r="B14" s="119" t="s">
        <v>80</v>
      </c>
      <c r="C14" s="23" t="s">
        <v>81</v>
      </c>
      <c r="D14" s="7">
        <v>32</v>
      </c>
      <c r="F14" s="116">
        <v>39.370000000000005</v>
      </c>
      <c r="G14" s="114">
        <v>3.09</v>
      </c>
      <c r="H14" s="114">
        <v>36.28</v>
      </c>
    </row>
    <row r="15" spans="1:8" s="7" customFormat="1" x14ac:dyDescent="0.2">
      <c r="A15" s="118">
        <v>43626</v>
      </c>
      <c r="B15" s="119" t="s">
        <v>82</v>
      </c>
      <c r="C15" s="23" t="s">
        <v>83</v>
      </c>
      <c r="D15" s="7">
        <v>33</v>
      </c>
      <c r="F15" s="116">
        <v>35</v>
      </c>
      <c r="G15" s="114"/>
      <c r="H15" s="114">
        <v>35</v>
      </c>
    </row>
    <row r="16" spans="1:8" x14ac:dyDescent="0.2">
      <c r="A16" s="118">
        <v>43626</v>
      </c>
      <c r="B16" s="120" t="s">
        <v>10</v>
      </c>
      <c r="C16" s="121" t="s">
        <v>84</v>
      </c>
      <c r="D16" s="10">
        <v>34</v>
      </c>
      <c r="E16" s="10"/>
      <c r="F16" s="117">
        <v>973.55000000000007</v>
      </c>
      <c r="G16" s="11">
        <v>6.57</v>
      </c>
      <c r="H16" s="115">
        <v>966.98</v>
      </c>
    </row>
    <row r="17" spans="1:8" x14ac:dyDescent="0.2">
      <c r="A17" s="118">
        <v>43626</v>
      </c>
      <c r="B17" s="120" t="s">
        <v>85</v>
      </c>
      <c r="C17" s="122" t="s">
        <v>84</v>
      </c>
      <c r="D17" s="22">
        <v>35</v>
      </c>
      <c r="E17" s="10"/>
      <c r="F17" s="117">
        <v>545.41999999999996</v>
      </c>
      <c r="G17" s="11">
        <v>7.55</v>
      </c>
      <c r="H17" s="115">
        <v>537.87</v>
      </c>
    </row>
    <row r="18" spans="1:8" x14ac:dyDescent="0.2">
      <c r="A18" s="118">
        <v>43626</v>
      </c>
      <c r="B18" s="120" t="s">
        <v>86</v>
      </c>
      <c r="C18" s="122" t="s">
        <v>87</v>
      </c>
      <c r="D18" s="22">
        <v>36</v>
      </c>
      <c r="E18" s="10"/>
      <c r="F18" s="117">
        <v>399.67</v>
      </c>
      <c r="G18" s="11"/>
      <c r="H18" s="115">
        <v>399.67</v>
      </c>
    </row>
    <row r="19" spans="1:8" x14ac:dyDescent="0.2">
      <c r="A19" s="118">
        <v>43633</v>
      </c>
      <c r="B19" s="1" t="s">
        <v>88</v>
      </c>
      <c r="C19" t="s">
        <v>89</v>
      </c>
      <c r="D19" s="22">
        <v>37</v>
      </c>
      <c r="E19" s="10"/>
      <c r="F19" s="117">
        <v>144</v>
      </c>
      <c r="G19" s="11"/>
      <c r="H19" s="115">
        <v>144</v>
      </c>
    </row>
    <row r="20" spans="1:8" x14ac:dyDescent="0.2">
      <c r="B20"/>
      <c r="C20" s="13"/>
      <c r="D20" s="10"/>
      <c r="E20" s="10"/>
      <c r="F20" s="11"/>
      <c r="G20" s="12"/>
      <c r="H20" s="12"/>
    </row>
    <row r="21" spans="1:8" x14ac:dyDescent="0.2">
      <c r="B21" s="9"/>
      <c r="C21" s="9"/>
      <c r="D21" s="14"/>
      <c r="E21" s="14"/>
      <c r="F21" s="15">
        <f>SUM(F5:F19)</f>
        <v>3907.2500000000005</v>
      </c>
      <c r="G21" s="15">
        <f>SUM(G5:G19)</f>
        <v>268.49</v>
      </c>
      <c r="H21" s="15">
        <f>SUM(H5:H19)</f>
        <v>3638.7599999999998</v>
      </c>
    </row>
    <row r="22" spans="1:8" x14ac:dyDescent="0.2">
      <c r="B22" s="9"/>
      <c r="C22" s="9"/>
      <c r="D22" s="14"/>
      <c r="E22" s="14"/>
      <c r="F22" s="16"/>
      <c r="G22" s="16"/>
      <c r="H22" s="16"/>
    </row>
    <row r="24" spans="1:8" x14ac:dyDescent="0.2">
      <c r="A24" s="5" t="s">
        <v>12</v>
      </c>
    </row>
    <row r="25" spans="1:8" x14ac:dyDescent="0.2">
      <c r="A25" s="7" t="s">
        <v>2</v>
      </c>
      <c r="B25" s="7" t="s">
        <v>13</v>
      </c>
      <c r="C25" s="7" t="s">
        <v>4</v>
      </c>
      <c r="D25" s="8"/>
      <c r="E25" s="17" t="s">
        <v>14</v>
      </c>
    </row>
    <row r="26" spans="1:8" x14ac:dyDescent="0.2">
      <c r="A26" s="113">
        <v>43633</v>
      </c>
      <c r="B26" s="23" t="s">
        <v>90</v>
      </c>
      <c r="C26" s="23"/>
      <c r="D26" s="111">
        <v>11</v>
      </c>
      <c r="E26" s="112">
        <v>20</v>
      </c>
    </row>
    <row r="27" spans="1:8" x14ac:dyDescent="0.2">
      <c r="A27" s="18"/>
      <c r="B27" s="13"/>
      <c r="C27" s="20"/>
      <c r="D27" s="19"/>
      <c r="E27" s="11"/>
    </row>
    <row r="28" spans="1:8" ht="13.5" thickBot="1" x14ac:dyDescent="0.25">
      <c r="D28" s="21"/>
      <c r="E28" s="15">
        <f>SUM(E26:E27)</f>
        <v>20</v>
      </c>
    </row>
    <row r="29" spans="1:8" x14ac:dyDescent="0.2">
      <c r="D29" s="2"/>
    </row>
    <row r="30" spans="1:8" x14ac:dyDescent="0.2">
      <c r="E30" s="14"/>
    </row>
    <row r="31" spans="1:8" x14ac:dyDescent="0.2">
      <c r="A31" s="5" t="s">
        <v>15</v>
      </c>
      <c r="E31" s="14"/>
    </row>
    <row r="32" spans="1:8" ht="25.5" x14ac:dyDescent="0.2">
      <c r="A32" s="6" t="s">
        <v>2</v>
      </c>
      <c r="B32" s="7" t="s">
        <v>3</v>
      </c>
      <c r="C32" s="7" t="s">
        <v>4</v>
      </c>
      <c r="D32" s="7" t="s">
        <v>5</v>
      </c>
      <c r="E32" s="7" t="s">
        <v>6</v>
      </c>
      <c r="F32" s="8" t="s">
        <v>7</v>
      </c>
      <c r="G32" s="8" t="s">
        <v>8</v>
      </c>
      <c r="H32" s="8" t="s">
        <v>9</v>
      </c>
    </row>
    <row r="33" spans="1:8" x14ac:dyDescent="0.2">
      <c r="A33" s="6">
        <v>43655</v>
      </c>
      <c r="B33" s="23" t="s">
        <v>91</v>
      </c>
      <c r="C33" s="23" t="s">
        <v>92</v>
      </c>
      <c r="D33" s="7">
        <v>38</v>
      </c>
      <c r="E33" s="7"/>
      <c r="F33" s="8">
        <v>1208</v>
      </c>
      <c r="G33" s="8"/>
      <c r="H33" s="8">
        <v>1208</v>
      </c>
    </row>
    <row r="34" spans="1:8" x14ac:dyDescent="0.2">
      <c r="A34" s="6">
        <v>43655</v>
      </c>
      <c r="B34" s="23" t="s">
        <v>93</v>
      </c>
      <c r="C34" s="23" t="s">
        <v>94</v>
      </c>
      <c r="D34" s="7">
        <v>39</v>
      </c>
      <c r="E34" s="7"/>
      <c r="F34" s="8">
        <v>1264.212</v>
      </c>
      <c r="G34" s="8">
        <v>210.702</v>
      </c>
      <c r="H34" s="8">
        <v>1053.51</v>
      </c>
    </row>
    <row r="35" spans="1:8" x14ac:dyDescent="0.2">
      <c r="A35" s="6">
        <v>43655</v>
      </c>
      <c r="B35" s="23" t="s">
        <v>95</v>
      </c>
      <c r="C35" s="23" t="s">
        <v>96</v>
      </c>
      <c r="D35" s="7">
        <v>40</v>
      </c>
      <c r="E35" s="7"/>
      <c r="F35" s="8">
        <v>2000</v>
      </c>
      <c r="G35" s="8"/>
      <c r="H35" s="8">
        <v>2000</v>
      </c>
    </row>
    <row r="36" spans="1:8" x14ac:dyDescent="0.2">
      <c r="A36" s="6">
        <v>43655</v>
      </c>
      <c r="B36" s="23" t="s">
        <v>10</v>
      </c>
      <c r="C36" s="23" t="s">
        <v>67</v>
      </c>
      <c r="D36" s="7">
        <v>41</v>
      </c>
      <c r="E36" s="7"/>
      <c r="F36" s="8">
        <v>820.01</v>
      </c>
      <c r="G36" s="8"/>
      <c r="H36" s="8">
        <v>820.01</v>
      </c>
    </row>
    <row r="37" spans="1:8" x14ac:dyDescent="0.2">
      <c r="A37" s="6">
        <v>43655</v>
      </c>
      <c r="B37" s="23" t="s">
        <v>11</v>
      </c>
      <c r="C37" s="23" t="s">
        <v>67</v>
      </c>
      <c r="D37" s="7">
        <v>42</v>
      </c>
      <c r="E37" s="7"/>
      <c r="F37" s="8">
        <v>323.95999999999998</v>
      </c>
      <c r="G37" s="8"/>
      <c r="H37" s="8">
        <v>323.95999999999998</v>
      </c>
    </row>
    <row r="38" spans="1:8" x14ac:dyDescent="0.2">
      <c r="A38" s="6">
        <v>43655</v>
      </c>
      <c r="B38" s="23" t="s">
        <v>68</v>
      </c>
      <c r="C38" s="23" t="s">
        <v>97</v>
      </c>
      <c r="D38" s="7">
        <v>43</v>
      </c>
      <c r="E38" s="7"/>
      <c r="F38" s="8">
        <v>768</v>
      </c>
      <c r="G38" s="8">
        <v>128</v>
      </c>
      <c r="H38" s="8">
        <v>640</v>
      </c>
    </row>
    <row r="39" spans="1:8" x14ac:dyDescent="0.2">
      <c r="B39" s="7"/>
      <c r="C39" s="7"/>
      <c r="D39" s="7"/>
      <c r="E39" s="7"/>
      <c r="F39" s="24"/>
      <c r="G39" s="24"/>
      <c r="H39" s="24"/>
    </row>
    <row r="40" spans="1:8" x14ac:dyDescent="0.2">
      <c r="B40"/>
      <c r="D40" s="10"/>
      <c r="E40" s="10"/>
      <c r="F40" s="15">
        <f>SUM(F33:F38)</f>
        <v>6384.1819999999998</v>
      </c>
      <c r="G40" s="15">
        <f>SUM(G33:G37)</f>
        <v>210.702</v>
      </c>
      <c r="H40" s="15">
        <f>SUM(H33:H38)</f>
        <v>6045.4800000000005</v>
      </c>
    </row>
  </sheetData>
  <sheetProtection selectLockedCells="1" selectUnlockedCells="1"/>
  <mergeCells count="1">
    <mergeCell ref="A1:F1"/>
  </mergeCells>
  <pageMargins left="0.39374999999999999" right="0.39374999999999999" top="0.55138888888888893" bottom="0.55138888888888893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topLeftCell="A19" zoomScale="80" zoomScaleNormal="80" workbookViewId="0">
      <selection activeCell="Q44" sqref="Q44"/>
    </sheetView>
  </sheetViews>
  <sheetFormatPr defaultColWidth="9" defaultRowHeight="12.75" x14ac:dyDescent="0.2"/>
  <cols>
    <col min="1" max="2" width="11.7109375" style="25" customWidth="1"/>
    <col min="3" max="3" width="35.140625" style="25" customWidth="1"/>
    <col min="4" max="4" width="11.7109375" style="25" customWidth="1"/>
    <col min="5" max="5" width="2.85546875" style="2" customWidth="1"/>
    <col min="6" max="6" width="11.7109375" style="26" customWidth="1"/>
    <col min="7" max="7" width="9" style="2"/>
    <col min="8" max="8" width="10.140625" style="2" customWidth="1"/>
    <col min="9" max="9" width="2.85546875" style="2" customWidth="1"/>
    <col min="10" max="10" width="9" style="2"/>
    <col min="11" max="11" width="10.140625" style="2" customWidth="1"/>
    <col min="12" max="12" width="30.42578125" style="2" customWidth="1"/>
    <col min="13" max="16384" width="9" style="2"/>
  </cols>
  <sheetData>
    <row r="1" spans="1:13" s="9" customFormat="1" x14ac:dyDescent="0.2">
      <c r="A1" s="123" t="s">
        <v>16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s="9" customFormat="1" x14ac:dyDescent="0.2">
      <c r="A2" s="4"/>
      <c r="B2" s="4"/>
      <c r="C2" s="4"/>
      <c r="D2" s="4"/>
      <c r="E2" s="4"/>
      <c r="F2" s="4"/>
      <c r="G2" s="4"/>
      <c r="H2" s="27"/>
      <c r="I2" s="28"/>
      <c r="J2" s="4"/>
      <c r="K2" s="27"/>
      <c r="L2" s="4"/>
    </row>
    <row r="3" spans="1:13" x14ac:dyDescent="0.2">
      <c r="A3" s="29"/>
      <c r="B3" s="29"/>
      <c r="C3" s="30" t="s">
        <v>17</v>
      </c>
      <c r="D3" s="31">
        <v>43646</v>
      </c>
      <c r="E3" s="32"/>
      <c r="F3" s="33" t="s">
        <v>18</v>
      </c>
      <c r="G3" s="34">
        <v>3</v>
      </c>
      <c r="H3" s="35"/>
      <c r="I3" s="36"/>
      <c r="J3" s="37"/>
      <c r="K3" s="35"/>
      <c r="L3" s="37"/>
      <c r="M3" s="29"/>
    </row>
    <row r="4" spans="1:13" x14ac:dyDescent="0.2">
      <c r="A4" s="38"/>
      <c r="B4" s="38"/>
      <c r="C4" s="38"/>
      <c r="D4" s="38"/>
      <c r="E4" s="29"/>
      <c r="F4" s="39"/>
      <c r="G4" s="40"/>
      <c r="H4" s="35"/>
      <c r="I4" s="41"/>
      <c r="J4" s="37"/>
      <c r="K4" s="35"/>
      <c r="L4" s="37"/>
      <c r="M4" s="42"/>
    </row>
    <row r="5" spans="1:13" ht="38.25" x14ac:dyDescent="0.2">
      <c r="A5" s="43" t="s">
        <v>19</v>
      </c>
      <c r="B5" s="43" t="s">
        <v>64</v>
      </c>
      <c r="C5" s="43" t="s">
        <v>20</v>
      </c>
      <c r="D5" s="43" t="s">
        <v>21</v>
      </c>
      <c r="E5" s="44"/>
      <c r="F5" s="43" t="s">
        <v>22</v>
      </c>
      <c r="G5" s="45" t="s">
        <v>23</v>
      </c>
      <c r="H5" s="46" t="s">
        <v>24</v>
      </c>
      <c r="I5" s="47"/>
      <c r="J5" s="48" t="s">
        <v>25</v>
      </c>
      <c r="K5" s="46" t="s">
        <v>26</v>
      </c>
      <c r="L5" s="49" t="s">
        <v>27</v>
      </c>
      <c r="M5" s="50" t="s">
        <v>28</v>
      </c>
    </row>
    <row r="6" spans="1:13" x14ac:dyDescent="0.2">
      <c r="A6" s="51"/>
      <c r="B6" s="51"/>
      <c r="C6" s="52" t="s">
        <v>29</v>
      </c>
      <c r="D6" s="52"/>
      <c r="E6" s="29"/>
      <c r="F6" s="53"/>
      <c r="G6" s="54"/>
      <c r="H6" s="55"/>
      <c r="I6" s="41"/>
      <c r="J6" s="56"/>
      <c r="K6" s="55"/>
      <c r="L6" s="57"/>
      <c r="M6" s="58"/>
    </row>
    <row r="7" spans="1:13" x14ac:dyDescent="0.2">
      <c r="A7" s="59">
        <v>35280</v>
      </c>
      <c r="B7" s="59">
        <v>35628</v>
      </c>
      <c r="C7" s="60" t="s">
        <v>30</v>
      </c>
      <c r="D7" s="61">
        <v>35747.840000099997</v>
      </c>
      <c r="E7" s="62"/>
      <c r="F7" s="63">
        <v>17874</v>
      </c>
      <c r="G7" s="59">
        <v>17874</v>
      </c>
      <c r="H7" s="61">
        <v>0</v>
      </c>
      <c r="I7" s="41"/>
      <c r="J7" s="63">
        <v>35747.840000099997</v>
      </c>
      <c r="K7" s="64">
        <v>0</v>
      </c>
      <c r="L7" s="65"/>
      <c r="M7" s="61"/>
    </row>
    <row r="8" spans="1:13" x14ac:dyDescent="0.2">
      <c r="A8" s="59">
        <v>46.04</v>
      </c>
      <c r="B8" s="59">
        <v>154.88</v>
      </c>
      <c r="C8" s="60" t="s">
        <v>31</v>
      </c>
      <c r="D8" s="61">
        <v>130.000001</v>
      </c>
      <c r="E8" s="66"/>
      <c r="F8" s="63">
        <v>0</v>
      </c>
      <c r="G8" s="59">
        <v>29.53</v>
      </c>
      <c r="H8" s="61">
        <v>29.53</v>
      </c>
      <c r="I8" s="41"/>
      <c r="J8" s="63">
        <v>159.530001</v>
      </c>
      <c r="K8" s="64">
        <v>29.53</v>
      </c>
      <c r="L8" s="65"/>
      <c r="M8" s="61"/>
    </row>
    <row r="9" spans="1:13" x14ac:dyDescent="0.2">
      <c r="A9" s="59">
        <v>263.12</v>
      </c>
      <c r="B9" s="59">
        <v>249.10999999999999</v>
      </c>
      <c r="C9" s="67" t="s">
        <v>32</v>
      </c>
      <c r="D9" s="61">
        <v>245</v>
      </c>
      <c r="E9" s="68"/>
      <c r="F9" s="63">
        <v>61.25</v>
      </c>
      <c r="G9" s="59">
        <v>63.54</v>
      </c>
      <c r="H9" s="61">
        <v>2.2899999999999991</v>
      </c>
      <c r="I9" s="41"/>
      <c r="J9" s="63">
        <v>247.29000000000002</v>
      </c>
      <c r="K9" s="64">
        <v>2.2900000000000205</v>
      </c>
      <c r="L9" s="69"/>
      <c r="M9" s="61"/>
    </row>
    <row r="10" spans="1:13" x14ac:dyDescent="0.2">
      <c r="A10" s="59">
        <v>382</v>
      </c>
      <c r="B10" s="59">
        <v>278</v>
      </c>
      <c r="C10" s="60" t="s">
        <v>33</v>
      </c>
      <c r="D10" s="61">
        <v>344</v>
      </c>
      <c r="E10" s="62"/>
      <c r="F10" s="63">
        <v>0</v>
      </c>
      <c r="G10" s="59">
        <v>66</v>
      </c>
      <c r="H10" s="61">
        <v>66</v>
      </c>
      <c r="I10" s="41"/>
      <c r="J10" s="63">
        <v>410</v>
      </c>
      <c r="K10" s="64">
        <v>66</v>
      </c>
      <c r="L10" s="70"/>
      <c r="M10" s="61"/>
    </row>
    <row r="11" spans="1:13" x14ac:dyDescent="0.2">
      <c r="A11" s="59">
        <v>237.64</v>
      </c>
      <c r="B11" s="59">
        <v>350</v>
      </c>
      <c r="C11" s="60" t="s">
        <v>34</v>
      </c>
      <c r="D11" s="61">
        <v>550</v>
      </c>
      <c r="E11" s="68"/>
      <c r="F11" s="63">
        <v>275</v>
      </c>
      <c r="G11" s="59">
        <v>300</v>
      </c>
      <c r="H11" s="61">
        <v>25</v>
      </c>
      <c r="I11" s="41"/>
      <c r="J11" s="63">
        <v>575</v>
      </c>
      <c r="K11" s="64">
        <v>25</v>
      </c>
      <c r="L11" s="69"/>
      <c r="M11" s="61"/>
    </row>
    <row r="12" spans="1:13" x14ac:dyDescent="0.2">
      <c r="A12" s="59">
        <v>3488.74</v>
      </c>
      <c r="B12" s="59">
        <v>3560.0400000000004</v>
      </c>
      <c r="C12" s="60" t="s">
        <v>35</v>
      </c>
      <c r="D12" s="61">
        <v>3500</v>
      </c>
      <c r="E12" s="68"/>
      <c r="F12" s="63">
        <v>875</v>
      </c>
      <c r="G12" s="59">
        <v>875.01</v>
      </c>
      <c r="H12" s="61">
        <v>9.9999999999909051E-3</v>
      </c>
      <c r="I12" s="41"/>
      <c r="J12" s="63">
        <v>3500.0099999999993</v>
      </c>
      <c r="K12" s="64">
        <v>9.999999999308784E-3</v>
      </c>
      <c r="L12" s="69"/>
      <c r="M12" s="61"/>
    </row>
    <row r="13" spans="1:13" x14ac:dyDescent="0.2">
      <c r="A13" s="59">
        <v>2889.5</v>
      </c>
      <c r="B13" s="59">
        <v>24968.55</v>
      </c>
      <c r="C13" s="60" t="s">
        <v>36</v>
      </c>
      <c r="D13" s="71">
        <v>5000</v>
      </c>
      <c r="E13" s="62"/>
      <c r="F13" s="63">
        <v>0</v>
      </c>
      <c r="G13" s="59">
        <v>13602.74</v>
      </c>
      <c r="H13" s="61">
        <v>13602.74</v>
      </c>
      <c r="I13" s="41"/>
      <c r="J13" s="63">
        <v>13602.74</v>
      </c>
      <c r="K13" s="64">
        <v>8602.74</v>
      </c>
      <c r="L13" s="65"/>
      <c r="M13" s="61"/>
    </row>
    <row r="14" spans="1:13" x14ac:dyDescent="0.2">
      <c r="A14" s="71">
        <v>420</v>
      </c>
      <c r="B14" s="71">
        <v>200</v>
      </c>
      <c r="C14" s="60" t="s">
        <v>37</v>
      </c>
      <c r="D14" s="61">
        <v>200</v>
      </c>
      <c r="E14" s="62"/>
      <c r="F14" s="63">
        <v>0</v>
      </c>
      <c r="G14" s="59">
        <v>0</v>
      </c>
      <c r="H14" s="61">
        <v>0</v>
      </c>
      <c r="I14" s="41"/>
      <c r="J14" s="63">
        <v>200</v>
      </c>
      <c r="K14" s="64">
        <v>0</v>
      </c>
      <c r="L14" s="65"/>
      <c r="M14" s="61"/>
    </row>
    <row r="15" spans="1:13" x14ac:dyDescent="0.2">
      <c r="A15" s="71">
        <v>13955</v>
      </c>
      <c r="B15" s="71">
        <v>1940.3</v>
      </c>
      <c r="C15" s="60" t="s">
        <v>38</v>
      </c>
      <c r="D15" s="61">
        <v>0</v>
      </c>
      <c r="E15" s="62"/>
      <c r="F15" s="63">
        <v>0</v>
      </c>
      <c r="G15" s="59">
        <v>225</v>
      </c>
      <c r="H15" s="61">
        <v>225</v>
      </c>
      <c r="I15" s="41"/>
      <c r="J15" s="63">
        <v>225</v>
      </c>
      <c r="K15" s="64">
        <v>225</v>
      </c>
      <c r="L15" s="65"/>
      <c r="M15" s="61"/>
    </row>
    <row r="16" spans="1:13" x14ac:dyDescent="0.2">
      <c r="A16" s="61">
        <v>3903.77</v>
      </c>
      <c r="B16" s="61">
        <v>5789.23</v>
      </c>
      <c r="C16" s="67" t="s">
        <v>8</v>
      </c>
      <c r="D16" s="61"/>
      <c r="E16" s="29"/>
      <c r="F16" s="63">
        <v>0</v>
      </c>
      <c r="G16" s="59">
        <v>3416.4</v>
      </c>
      <c r="H16" s="61">
        <v>3416.4</v>
      </c>
      <c r="I16" s="41"/>
      <c r="J16" s="63">
        <v>3416.4</v>
      </c>
      <c r="K16" s="64">
        <v>3416.4</v>
      </c>
      <c r="L16" s="72"/>
      <c r="M16" s="61"/>
    </row>
    <row r="17" spans="1:13" x14ac:dyDescent="0.2">
      <c r="A17" s="73">
        <v>60866</v>
      </c>
      <c r="B17" s="73">
        <v>73118</v>
      </c>
      <c r="C17" s="52" t="s">
        <v>39</v>
      </c>
      <c r="D17" s="74">
        <v>45716.840001099998</v>
      </c>
      <c r="E17" s="29"/>
      <c r="F17" s="74">
        <v>19085.25</v>
      </c>
      <c r="G17" s="75">
        <v>36452</v>
      </c>
      <c r="H17" s="76">
        <v>17366.75</v>
      </c>
      <c r="I17" s="41"/>
      <c r="J17" s="74">
        <v>58083.810001099999</v>
      </c>
      <c r="K17" s="77">
        <v>12366.97</v>
      </c>
      <c r="L17" s="65" t="s">
        <v>40</v>
      </c>
      <c r="M17" s="76"/>
    </row>
    <row r="18" spans="1:13" x14ac:dyDescent="0.2">
      <c r="A18" s="78"/>
      <c r="B18" s="78"/>
      <c r="C18" s="78"/>
      <c r="D18" s="79"/>
      <c r="E18" s="79"/>
      <c r="F18" s="79"/>
      <c r="G18" s="80"/>
      <c r="H18" s="79"/>
      <c r="I18" s="41"/>
      <c r="J18" s="79"/>
      <c r="K18" s="79"/>
      <c r="L18" s="79"/>
      <c r="M18" s="79"/>
    </row>
    <row r="19" spans="1:13" x14ac:dyDescent="0.2">
      <c r="A19" s="55"/>
      <c r="B19" s="55"/>
      <c r="C19" s="52" t="s">
        <v>41</v>
      </c>
      <c r="D19" s="61"/>
      <c r="E19" s="29"/>
      <c r="F19" s="58"/>
      <c r="G19" s="81"/>
      <c r="H19" s="58"/>
      <c r="I19" s="41"/>
      <c r="J19" s="82"/>
      <c r="K19" s="83"/>
      <c r="L19" s="58"/>
      <c r="M19" s="82"/>
    </row>
    <row r="20" spans="1:13" x14ac:dyDescent="0.2">
      <c r="A20" s="61">
        <v>1106.06</v>
      </c>
      <c r="B20" s="61">
        <v>1038.3500000000001</v>
      </c>
      <c r="C20" s="60" t="s">
        <v>42</v>
      </c>
      <c r="D20" s="61">
        <v>890</v>
      </c>
      <c r="E20" s="62"/>
      <c r="F20" s="63">
        <v>242.72727272727272</v>
      </c>
      <c r="G20" s="59">
        <v>221.67000000000002</v>
      </c>
      <c r="H20" s="61">
        <v>-21.057272727272704</v>
      </c>
      <c r="I20" s="41"/>
      <c r="J20" s="63">
        <v>868.9427272727271</v>
      </c>
      <c r="K20" s="64">
        <v>-21.057272727272903</v>
      </c>
      <c r="L20" s="65"/>
      <c r="M20" s="61"/>
    </row>
    <row r="21" spans="1:13" x14ac:dyDescent="0.2">
      <c r="A21" s="61">
        <v>14808.590000000002</v>
      </c>
      <c r="B21" s="61">
        <v>16320.73</v>
      </c>
      <c r="C21" s="60" t="s">
        <v>43</v>
      </c>
      <c r="D21" s="61">
        <v>17110</v>
      </c>
      <c r="E21" s="62"/>
      <c r="F21" s="63">
        <v>4277.5</v>
      </c>
      <c r="G21" s="59">
        <v>3999.4700000000003</v>
      </c>
      <c r="H21" s="61">
        <v>-278.02999999999975</v>
      </c>
      <c r="I21" s="41"/>
      <c r="J21" s="63">
        <v>16831.970000000005</v>
      </c>
      <c r="K21" s="64">
        <v>-278.0299999999952</v>
      </c>
      <c r="L21" s="65"/>
      <c r="M21" s="61"/>
    </row>
    <row r="22" spans="1:13" x14ac:dyDescent="0.2">
      <c r="A22" s="61">
        <v>3311.17</v>
      </c>
      <c r="B22" s="61">
        <v>4381.3100000000004</v>
      </c>
      <c r="C22" s="60" t="s">
        <v>44</v>
      </c>
      <c r="D22" s="61">
        <v>5000</v>
      </c>
      <c r="E22" s="62"/>
      <c r="F22" s="63">
        <v>0</v>
      </c>
      <c r="G22" s="59">
        <v>0</v>
      </c>
      <c r="H22" s="61">
        <v>0</v>
      </c>
      <c r="I22" s="41"/>
      <c r="J22" s="63">
        <v>5000</v>
      </c>
      <c r="K22" s="64">
        <v>0</v>
      </c>
      <c r="L22" s="65"/>
      <c r="M22" s="61"/>
    </row>
    <row r="23" spans="1:13" x14ac:dyDescent="0.2">
      <c r="A23" s="61">
        <v>540</v>
      </c>
      <c r="B23" s="61">
        <v>645</v>
      </c>
      <c r="C23" s="60" t="s">
        <v>45</v>
      </c>
      <c r="D23" s="61">
        <v>660</v>
      </c>
      <c r="E23" s="62"/>
      <c r="F23" s="63">
        <v>660</v>
      </c>
      <c r="G23" s="59">
        <v>116.28</v>
      </c>
      <c r="H23" s="61">
        <v>-543.72</v>
      </c>
      <c r="I23" s="41"/>
      <c r="J23" s="63">
        <v>116.27999999999997</v>
      </c>
      <c r="K23" s="64">
        <v>-543.72</v>
      </c>
      <c r="L23" s="65"/>
      <c r="M23" s="61"/>
    </row>
    <row r="24" spans="1:13" x14ac:dyDescent="0.2">
      <c r="A24" s="61">
        <v>668.4</v>
      </c>
      <c r="B24" s="61">
        <v>500.92</v>
      </c>
      <c r="C24" s="60" t="s">
        <v>46</v>
      </c>
      <c r="D24" s="61">
        <v>500</v>
      </c>
      <c r="E24" s="62"/>
      <c r="F24" s="63">
        <v>136.36363636363637</v>
      </c>
      <c r="G24" s="59">
        <v>365.76</v>
      </c>
      <c r="H24" s="61">
        <v>229.39636363636362</v>
      </c>
      <c r="I24" s="41"/>
      <c r="J24" s="63">
        <v>729.3963636363635</v>
      </c>
      <c r="K24" s="64">
        <v>229.3963636363635</v>
      </c>
      <c r="L24" s="65"/>
      <c r="M24" s="61"/>
    </row>
    <row r="25" spans="1:13" x14ac:dyDescent="0.2">
      <c r="A25" s="61">
        <v>1290</v>
      </c>
      <c r="B25" s="61">
        <v>480</v>
      </c>
      <c r="C25" s="69" t="s">
        <v>47</v>
      </c>
      <c r="D25" s="61">
        <v>650</v>
      </c>
      <c r="E25" s="62"/>
      <c r="F25" s="63">
        <v>177.27272727272728</v>
      </c>
      <c r="G25" s="59">
        <v>0</v>
      </c>
      <c r="H25" s="61">
        <v>-177.27272727272728</v>
      </c>
      <c r="I25" s="41"/>
      <c r="J25" s="63">
        <v>472.72727272727298</v>
      </c>
      <c r="K25" s="64">
        <v>-177.27272727272702</v>
      </c>
      <c r="L25" s="65"/>
      <c r="M25" s="61"/>
    </row>
    <row r="26" spans="1:13" x14ac:dyDescent="0.2">
      <c r="A26" s="61">
        <v>370</v>
      </c>
      <c r="B26" s="61">
        <v>1500</v>
      </c>
      <c r="C26" s="60" t="s">
        <v>48</v>
      </c>
      <c r="D26" s="61">
        <v>500</v>
      </c>
      <c r="E26" s="62"/>
      <c r="F26" s="63">
        <v>0</v>
      </c>
      <c r="G26" s="59">
        <v>0</v>
      </c>
      <c r="H26" s="61">
        <v>0</v>
      </c>
      <c r="I26" s="41"/>
      <c r="J26" s="63">
        <v>500</v>
      </c>
      <c r="K26" s="64">
        <v>0</v>
      </c>
      <c r="L26" s="65"/>
      <c r="M26" s="61"/>
    </row>
    <row r="27" spans="1:13" x14ac:dyDescent="0.2">
      <c r="A27" s="61">
        <v>694</v>
      </c>
      <c r="B27" s="61">
        <v>492</v>
      </c>
      <c r="C27" s="84" t="s">
        <v>49</v>
      </c>
      <c r="D27" s="61">
        <v>900</v>
      </c>
      <c r="E27" s="62"/>
      <c r="F27" s="63">
        <v>245.45454545454544</v>
      </c>
      <c r="G27" s="59">
        <v>0</v>
      </c>
      <c r="H27" s="61">
        <v>-245.45454545454544</v>
      </c>
      <c r="I27" s="41"/>
      <c r="J27" s="63">
        <v>654.54545454545428</v>
      </c>
      <c r="K27" s="64">
        <v>-245.45454545454572</v>
      </c>
      <c r="L27" s="65"/>
      <c r="M27" s="61"/>
    </row>
    <row r="28" spans="1:13" x14ac:dyDescent="0.2">
      <c r="A28" s="55">
        <v>800</v>
      </c>
      <c r="B28" s="55">
        <v>1300</v>
      </c>
      <c r="C28" s="69" t="s">
        <v>50</v>
      </c>
      <c r="D28" s="61">
        <v>800</v>
      </c>
      <c r="E28" s="62"/>
      <c r="F28" s="63">
        <v>0</v>
      </c>
      <c r="G28" s="59">
        <v>0</v>
      </c>
      <c r="H28" s="61">
        <v>0</v>
      </c>
      <c r="I28" s="41"/>
      <c r="J28" s="63">
        <v>800</v>
      </c>
      <c r="K28" s="64">
        <v>0</v>
      </c>
      <c r="L28" s="65"/>
      <c r="M28" s="61"/>
    </row>
    <row r="29" spans="1:13" x14ac:dyDescent="0.2">
      <c r="A29" s="61">
        <v>0</v>
      </c>
      <c r="B29" s="61">
        <v>0</v>
      </c>
      <c r="C29" s="69" t="s">
        <v>51</v>
      </c>
      <c r="D29" s="61">
        <v>1.0000000000000001E-5</v>
      </c>
      <c r="E29" s="62"/>
      <c r="F29" s="63">
        <v>0</v>
      </c>
      <c r="G29" s="59">
        <v>0</v>
      </c>
      <c r="H29" s="61">
        <v>0</v>
      </c>
      <c r="I29" s="41"/>
      <c r="J29" s="63">
        <v>1.0000000000000001E-5</v>
      </c>
      <c r="K29" s="64">
        <v>0</v>
      </c>
      <c r="L29" s="65"/>
      <c r="M29" s="61"/>
    </row>
    <row r="30" spans="1:13" x14ac:dyDescent="0.2">
      <c r="A30" s="61">
        <v>10043.479999999998</v>
      </c>
      <c r="B30" s="61">
        <v>9102.1799999999985</v>
      </c>
      <c r="C30" s="85" t="s">
        <v>52</v>
      </c>
      <c r="D30" s="61">
        <v>15550</v>
      </c>
      <c r="E30" s="62"/>
      <c r="F30" s="63">
        <v>4240.909090909091</v>
      </c>
      <c r="G30" s="59">
        <v>1645.43</v>
      </c>
      <c r="H30" s="61">
        <v>-2595.4790909090907</v>
      </c>
      <c r="I30" s="41"/>
      <c r="J30" s="63">
        <v>12954.520909090908</v>
      </c>
      <c r="K30" s="64">
        <v>-2595.4790909090916</v>
      </c>
      <c r="L30" s="65"/>
      <c r="M30" s="61"/>
    </row>
    <row r="31" spans="1:13" x14ac:dyDescent="0.2">
      <c r="A31" s="61">
        <v>0</v>
      </c>
      <c r="B31" s="61">
        <v>850</v>
      </c>
      <c r="C31" s="60" t="s">
        <v>53</v>
      </c>
      <c r="D31" s="61">
        <v>50</v>
      </c>
      <c r="E31" s="62"/>
      <c r="F31" s="63">
        <v>13.636363636363637</v>
      </c>
      <c r="G31" s="59">
        <v>0</v>
      </c>
      <c r="H31" s="61">
        <v>-13.636363636363637</v>
      </c>
      <c r="I31" s="41"/>
      <c r="J31" s="63">
        <v>36.363636363636374</v>
      </c>
      <c r="K31" s="64">
        <v>-13.636363636363626</v>
      </c>
      <c r="L31" s="65"/>
      <c r="M31" s="61"/>
    </row>
    <row r="32" spans="1:13" x14ac:dyDescent="0.2">
      <c r="A32" s="61">
        <v>749.68</v>
      </c>
      <c r="B32" s="61">
        <v>1818.0800000000002</v>
      </c>
      <c r="C32" s="60" t="s">
        <v>54</v>
      </c>
      <c r="D32" s="61">
        <v>1210</v>
      </c>
      <c r="E32" s="62"/>
      <c r="F32" s="63">
        <v>890</v>
      </c>
      <c r="G32" s="59">
        <v>847.54</v>
      </c>
      <c r="H32" s="61">
        <v>-42.460000000000036</v>
      </c>
      <c r="I32" s="41"/>
      <c r="J32" s="63">
        <v>1167.54</v>
      </c>
      <c r="K32" s="64">
        <v>-42.460000000000036</v>
      </c>
      <c r="L32" s="65"/>
      <c r="M32" s="61"/>
    </row>
    <row r="33" spans="1:13" x14ac:dyDescent="0.2">
      <c r="A33" s="61">
        <v>7783.4099999999989</v>
      </c>
      <c r="B33" s="61">
        <v>13038.98</v>
      </c>
      <c r="C33" s="60" t="s">
        <v>55</v>
      </c>
      <c r="D33" s="61">
        <v>4500</v>
      </c>
      <c r="E33" s="62"/>
      <c r="F33" s="63">
        <v>1227.2727272727273</v>
      </c>
      <c r="G33" s="59">
        <v>165.83</v>
      </c>
      <c r="H33" s="61">
        <v>-1061.4427272727273</v>
      </c>
      <c r="I33" s="41"/>
      <c r="J33" s="63">
        <v>3438.5572727272729</v>
      </c>
      <c r="K33" s="64">
        <v>-1061.4427272727271</v>
      </c>
      <c r="L33" s="65"/>
      <c r="M33" s="61"/>
    </row>
    <row r="34" spans="1:13" x14ac:dyDescent="0.2">
      <c r="A34" s="61">
        <v>2789.51</v>
      </c>
      <c r="B34" s="61">
        <v>1965.2</v>
      </c>
      <c r="C34" s="60" t="s">
        <v>56</v>
      </c>
      <c r="D34" s="61">
        <v>3840</v>
      </c>
      <c r="E34" s="62"/>
      <c r="F34" s="63">
        <v>1047.2727272727273</v>
      </c>
      <c r="G34" s="59">
        <v>1101.1199999999999</v>
      </c>
      <c r="H34" s="61">
        <v>53.847272727272639</v>
      </c>
      <c r="I34" s="41"/>
      <c r="J34" s="63">
        <v>3893.847272727272</v>
      </c>
      <c r="K34" s="64">
        <v>53.847272727271957</v>
      </c>
      <c r="L34" s="65"/>
      <c r="M34" s="61"/>
    </row>
    <row r="35" spans="1:13" x14ac:dyDescent="0.2">
      <c r="A35" s="61">
        <v>870</v>
      </c>
      <c r="B35" s="61">
        <v>2000.67</v>
      </c>
      <c r="C35" s="60" t="s">
        <v>57</v>
      </c>
      <c r="D35" s="61">
        <v>1130</v>
      </c>
      <c r="E35" s="62"/>
      <c r="F35" s="63">
        <v>308.18181818181819</v>
      </c>
      <c r="G35" s="59">
        <v>0</v>
      </c>
      <c r="H35" s="61">
        <v>-308.18181818181819</v>
      </c>
      <c r="I35" s="41"/>
      <c r="J35" s="63">
        <v>821.81818181818176</v>
      </c>
      <c r="K35" s="64">
        <v>-308.18181818181824</v>
      </c>
      <c r="L35" s="65"/>
      <c r="M35" s="61"/>
    </row>
    <row r="36" spans="1:13" x14ac:dyDescent="0.2">
      <c r="A36" s="61">
        <v>0</v>
      </c>
      <c r="B36" s="61">
        <v>18307.72</v>
      </c>
      <c r="C36" s="60" t="s">
        <v>58</v>
      </c>
      <c r="D36" s="61">
        <v>1.0000000000000001E-5</v>
      </c>
      <c r="E36" s="62"/>
      <c r="F36" s="63">
        <v>2.7272727272727276E-6</v>
      </c>
      <c r="G36" s="59">
        <v>0</v>
      </c>
      <c r="H36" s="61">
        <v>-2.7272727272727276E-6</v>
      </c>
      <c r="I36" s="41"/>
      <c r="J36" s="63">
        <v>7.2727272727272732E-6</v>
      </c>
      <c r="K36" s="64">
        <v>-2.7272727272727276E-6</v>
      </c>
      <c r="L36" s="65"/>
      <c r="M36" s="61"/>
    </row>
    <row r="37" spans="1:13" x14ac:dyDescent="0.2">
      <c r="A37" s="86">
        <v>136</v>
      </c>
      <c r="B37" s="86">
        <v>4962.49</v>
      </c>
      <c r="C37" s="60" t="s">
        <v>59</v>
      </c>
      <c r="D37" s="61">
        <v>2000</v>
      </c>
      <c r="E37" s="62"/>
      <c r="F37" s="63">
        <v>545.4545454545455</v>
      </c>
      <c r="G37" s="59">
        <v>499.53</v>
      </c>
      <c r="H37" s="61">
        <v>-45.924545454545523</v>
      </c>
      <c r="I37" s="41"/>
      <c r="J37" s="63">
        <v>1954.0754545454542</v>
      </c>
      <c r="K37" s="64">
        <v>-45.924545454545751</v>
      </c>
      <c r="L37" s="65"/>
      <c r="M37" s="61"/>
    </row>
    <row r="38" spans="1:13" x14ac:dyDescent="0.2">
      <c r="A38" s="61">
        <v>735</v>
      </c>
      <c r="B38" s="61">
        <v>3865</v>
      </c>
      <c r="C38" s="60" t="s">
        <v>60</v>
      </c>
      <c r="D38" s="61">
        <v>1427</v>
      </c>
      <c r="E38" s="62"/>
      <c r="F38" s="63">
        <v>356.75</v>
      </c>
      <c r="G38" s="59">
        <v>182</v>
      </c>
      <c r="H38" s="61">
        <v>-174.75</v>
      </c>
      <c r="I38" s="41"/>
      <c r="J38" s="63">
        <v>1252.2500000000002</v>
      </c>
      <c r="K38" s="64">
        <v>-174.74999999999977</v>
      </c>
      <c r="L38" s="65"/>
      <c r="M38" s="61"/>
    </row>
    <row r="39" spans="1:13" x14ac:dyDescent="0.2">
      <c r="A39" s="61">
        <v>3064.6800000000007</v>
      </c>
      <c r="B39" s="61">
        <v>8870.3340000000007</v>
      </c>
      <c r="C39" s="67" t="s">
        <v>8</v>
      </c>
      <c r="D39" s="61"/>
      <c r="E39" s="29"/>
      <c r="F39" s="63">
        <v>0</v>
      </c>
      <c r="G39" s="59">
        <v>828.99</v>
      </c>
      <c r="H39" s="61">
        <v>828.99</v>
      </c>
      <c r="I39" s="41"/>
      <c r="J39" s="63">
        <v>828.99</v>
      </c>
      <c r="K39" s="64">
        <v>828.99</v>
      </c>
      <c r="L39" s="87"/>
      <c r="M39" s="61"/>
    </row>
    <row r="40" spans="1:13" x14ac:dyDescent="0.2">
      <c r="A40" s="52">
        <v>49760</v>
      </c>
      <c r="B40" s="52">
        <v>91439</v>
      </c>
      <c r="C40" s="52" t="s">
        <v>61</v>
      </c>
      <c r="D40" s="88">
        <v>56717.000020000007</v>
      </c>
      <c r="E40" s="29"/>
      <c r="F40" s="88">
        <v>14368.795457272729</v>
      </c>
      <c r="G40" s="89">
        <v>9974</v>
      </c>
      <c r="H40" s="52">
        <v>-4394.7954572727285</v>
      </c>
      <c r="I40" s="41"/>
      <c r="J40" s="90">
        <v>52321.824562727277</v>
      </c>
      <c r="K40" s="52">
        <v>-4395.1754572727241</v>
      </c>
      <c r="L40" s="87"/>
      <c r="M40" s="76"/>
    </row>
    <row r="41" spans="1:13" x14ac:dyDescent="0.2">
      <c r="A41" s="91"/>
      <c r="B41" s="91"/>
      <c r="C41" s="91"/>
      <c r="D41" s="91"/>
      <c r="E41" s="91"/>
      <c r="F41" s="91"/>
      <c r="G41" s="92"/>
      <c r="H41" s="91"/>
      <c r="I41" s="91"/>
      <c r="J41" s="93"/>
      <c r="K41" s="91"/>
      <c r="L41" s="91"/>
      <c r="M41" s="94"/>
    </row>
    <row r="42" spans="1:13" x14ac:dyDescent="0.2">
      <c r="A42" s="95">
        <v>11106</v>
      </c>
      <c r="B42" s="95">
        <v>-18321</v>
      </c>
      <c r="C42" s="52" t="s">
        <v>62</v>
      </c>
      <c r="D42" s="95">
        <v>-11000.160018900009</v>
      </c>
      <c r="E42" s="29"/>
      <c r="F42" s="95">
        <v>4716.4545427272715</v>
      </c>
      <c r="G42" s="96">
        <v>26478</v>
      </c>
      <c r="H42" s="52">
        <v>21761.545457272729</v>
      </c>
      <c r="I42" s="41"/>
      <c r="J42" s="74">
        <v>5761.9854383727215</v>
      </c>
      <c r="K42" s="73">
        <v>16762.145457272723</v>
      </c>
      <c r="L42" s="91"/>
      <c r="M42" s="97"/>
    </row>
    <row r="43" spans="1:13" x14ac:dyDescent="0.2">
      <c r="A43" s="91"/>
      <c r="B43" s="91"/>
      <c r="C43" s="91"/>
      <c r="D43" s="91"/>
      <c r="E43" s="91"/>
      <c r="F43" s="91"/>
      <c r="G43" s="92"/>
      <c r="H43" s="91"/>
      <c r="I43" s="91"/>
      <c r="J43" s="93"/>
      <c r="K43" s="91"/>
      <c r="L43" s="91"/>
      <c r="M43" s="97"/>
    </row>
    <row r="44" spans="1:13" x14ac:dyDescent="0.2">
      <c r="A44" s="74">
        <v>63829.380000000012</v>
      </c>
      <c r="B44" s="74">
        <v>45508.380000000012</v>
      </c>
      <c r="C44" s="52" t="s">
        <v>63</v>
      </c>
      <c r="D44" s="90">
        <v>33826.241822454715</v>
      </c>
      <c r="E44" s="29"/>
      <c r="F44" s="90">
        <v>50224.834542727287</v>
      </c>
      <c r="G44" s="96">
        <v>71986.38</v>
      </c>
      <c r="H44" s="38"/>
      <c r="I44" s="41"/>
      <c r="J44" s="74">
        <v>51270.365438372733</v>
      </c>
      <c r="K44" s="98"/>
      <c r="L44" s="99"/>
      <c r="M44" s="97"/>
    </row>
    <row r="45" spans="1:13" x14ac:dyDescent="0.2">
      <c r="A45" s="100"/>
      <c r="B45" s="100"/>
      <c r="C45" s="100"/>
      <c r="D45" s="101"/>
      <c r="E45" s="7"/>
      <c r="F45" s="102"/>
    </row>
    <row r="46" spans="1:13" s="107" customFormat="1" x14ac:dyDescent="0.2">
      <c r="A46" s="103">
        <v>1.8092227891156465</v>
      </c>
      <c r="B46" s="103">
        <v>1.277320646682385</v>
      </c>
      <c r="C46" s="103"/>
      <c r="D46" s="104">
        <v>0.94624575421508239</v>
      </c>
      <c r="E46" s="105"/>
      <c r="F46" s="106"/>
      <c r="G46" s="107">
        <v>4.0274353810003358</v>
      </c>
      <c r="J46" s="107">
        <v>1.434222751311109</v>
      </c>
    </row>
    <row r="47" spans="1:13" x14ac:dyDescent="0.2">
      <c r="A47" s="100"/>
      <c r="B47" s="100"/>
      <c r="C47" s="100"/>
      <c r="D47" s="108"/>
      <c r="E47" s="7"/>
      <c r="F47" s="102"/>
    </row>
    <row r="48" spans="1:13" x14ac:dyDescent="0.2">
      <c r="A48" s="124"/>
      <c r="B48" s="124"/>
      <c r="C48" s="124"/>
      <c r="D48" s="109"/>
      <c r="E48" s="7"/>
      <c r="F48" s="102"/>
    </row>
    <row r="49" spans="1:6" x14ac:dyDescent="0.2">
      <c r="A49" s="110"/>
      <c r="B49" s="102"/>
      <c r="C49" s="102"/>
      <c r="D49" s="108"/>
      <c r="E49" s="7"/>
      <c r="F49" s="102"/>
    </row>
    <row r="50" spans="1:6" x14ac:dyDescent="0.2">
      <c r="A50" s="110"/>
      <c r="B50" s="102"/>
      <c r="C50" s="102"/>
      <c r="D50" s="108"/>
      <c r="E50" s="7"/>
      <c r="F50" s="102"/>
    </row>
    <row r="51" spans="1:6" x14ac:dyDescent="0.2">
      <c r="E51" s="7"/>
    </row>
    <row r="52" spans="1:6" x14ac:dyDescent="0.2">
      <c r="E52" s="7"/>
    </row>
    <row r="53" spans="1:6" x14ac:dyDescent="0.2">
      <c r="E53" s="7"/>
    </row>
  </sheetData>
  <sheetProtection selectLockedCells="1" selectUnlockedCells="1"/>
  <mergeCells count="2">
    <mergeCell ref="A1:M1"/>
    <mergeCell ref="A48:C48"/>
  </mergeCells>
  <pageMargins left="0.37986111111111109" right="0.4" top="0.78749999999999998" bottom="0.52986111111111112" header="0.51180555555555551" footer="0.51180555555555551"/>
  <pageSetup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Payments &amp; Receipts</vt:lpstr>
      <vt:lpstr>YTD Summary</vt:lpstr>
      <vt:lpstr>'YTD Summary'!Excel_BuiltIn_Print_Area</vt:lpstr>
      <vt:lpstr>Excel_BuiltIn_Print_Area_1_1</vt:lpstr>
      <vt:lpstr>Excel_BuiltIn_Print_Area_1_1_1</vt:lpstr>
      <vt:lpstr>Excel_BuiltIn_Print_Area_1_1_1_1</vt:lpstr>
      <vt:lpstr>'YTD 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2019-05-10T15:34:52Z</dcterms:created>
  <dcterms:modified xsi:type="dcterms:W3CDTF">2019-11-15T17:24:46Z</dcterms:modified>
</cp:coreProperties>
</file>